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BA03A94-38AB-4FE7-B755-AF32F66690F3}" xr6:coauthVersionLast="47" xr6:coauthVersionMax="47" xr10:uidLastSave="{00000000-0000-0000-0000-000000000000}"/>
  <bookViews>
    <workbookView xWindow="-120" yWindow="-120" windowWidth="20640" windowHeight="11040" tabRatio="905" xr2:uid="{00000000-000D-0000-FFFF-FFFF00000000}"/>
  </bookViews>
  <sheets>
    <sheet name="活動計算書" sheetId="3" r:id="rId1"/>
  </sheets>
  <definedNames>
    <definedName name="_xlnm.Print_Area" localSheetId="0">活動計算書!$A$1:$J$88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3" l="1"/>
  <c r="H22" i="3"/>
  <c r="H16" i="3"/>
  <c r="H79" i="3"/>
  <c r="I80" i="3" s="1"/>
  <c r="H75" i="3"/>
  <c r="I76" i="3" s="1"/>
  <c r="G69" i="3"/>
  <c r="G56" i="3"/>
  <c r="G37" i="3"/>
  <c r="H12" i="3"/>
  <c r="H19" i="3"/>
  <c r="H26" i="3"/>
  <c r="H70" i="3" l="1"/>
  <c r="I27" i="3"/>
  <c r="H47" i="3"/>
  <c r="I71" i="3" s="1"/>
  <c r="I72" i="3" s="1"/>
  <c r="I81" i="3" s="1"/>
  <c r="I83" i="3" s="1"/>
  <c r="I85" i="3" s="1"/>
</calcChain>
</file>

<file path=xl/sharedStrings.xml><?xml version="1.0" encoding="utf-8"?>
<sst xmlns="http://schemas.openxmlformats.org/spreadsheetml/2006/main" count="104" uniqueCount="92">
  <si>
    <t>科目</t>
    <rPh sb="0" eb="2">
      <t>カモク</t>
    </rPh>
    <phoneticPr fontId="1"/>
  </si>
  <si>
    <t>（単位：円）</t>
    <rPh sb="1" eb="3">
      <t>タンイ</t>
    </rPh>
    <rPh sb="4" eb="5">
      <t>エン</t>
    </rPh>
    <phoneticPr fontId="1"/>
  </si>
  <si>
    <t>受取利息</t>
    <rPh sb="0" eb="2">
      <t>ウケトリ</t>
    </rPh>
    <rPh sb="2" eb="4">
      <t>リソク</t>
    </rPh>
    <phoneticPr fontId="1"/>
  </si>
  <si>
    <t>旅費交通費</t>
    <rPh sb="0" eb="2">
      <t>リョヒ</t>
    </rPh>
    <rPh sb="2" eb="5">
      <t>コウツウヒ</t>
    </rPh>
    <phoneticPr fontId="1"/>
  </si>
  <si>
    <t>金額</t>
    <rPh sb="0" eb="2">
      <t>キンガク</t>
    </rPh>
    <phoneticPr fontId="1"/>
  </si>
  <si>
    <t>受取会費</t>
  </si>
  <si>
    <t>１．</t>
  </si>
  <si>
    <t>経常収益</t>
  </si>
  <si>
    <t>Ⅰ</t>
  </si>
  <si>
    <t>３．</t>
    <phoneticPr fontId="1"/>
  </si>
  <si>
    <t>受取助成金等</t>
    <phoneticPr fontId="1"/>
  </si>
  <si>
    <t>２．</t>
    <phoneticPr fontId="1"/>
  </si>
  <si>
    <t>４．</t>
    <phoneticPr fontId="1"/>
  </si>
  <si>
    <t>５．</t>
    <phoneticPr fontId="1"/>
  </si>
  <si>
    <t>経常費用</t>
  </si>
  <si>
    <t>Ⅱ</t>
    <phoneticPr fontId="1"/>
  </si>
  <si>
    <t>人件費</t>
    <phoneticPr fontId="1"/>
  </si>
  <si>
    <t>その他経費</t>
    <phoneticPr fontId="1"/>
  </si>
  <si>
    <t>経常外収益</t>
    <phoneticPr fontId="1"/>
  </si>
  <si>
    <t>Ⅲ</t>
    <phoneticPr fontId="1"/>
  </si>
  <si>
    <t>経常外費用</t>
    <phoneticPr fontId="1"/>
  </si>
  <si>
    <t>Ⅳ</t>
    <phoneticPr fontId="1"/>
  </si>
  <si>
    <t>正会員受取会費</t>
  </si>
  <si>
    <t>賛助会員受取会費</t>
    <phoneticPr fontId="1"/>
  </si>
  <si>
    <t>受取民間助成金</t>
    <rPh sb="0" eb="2">
      <t>ウケトリ</t>
    </rPh>
    <rPh sb="2" eb="4">
      <t>ミンカン</t>
    </rPh>
    <rPh sb="4" eb="7">
      <t>ジョセイキン</t>
    </rPh>
    <phoneticPr fontId="1"/>
  </si>
  <si>
    <t>事業収益</t>
    <phoneticPr fontId="1"/>
  </si>
  <si>
    <t>その他収益</t>
    <phoneticPr fontId="1"/>
  </si>
  <si>
    <t>人件費計</t>
    <rPh sb="0" eb="3">
      <t>ジンケンヒ</t>
    </rPh>
    <rPh sb="3" eb="4">
      <t>ケイ</t>
    </rPh>
    <phoneticPr fontId="1"/>
  </si>
  <si>
    <t>その他経費計</t>
    <rPh sb="2" eb="3">
      <t>タ</t>
    </rPh>
    <rPh sb="3" eb="5">
      <t>ケイヒ</t>
    </rPh>
    <rPh sb="5" eb="6">
      <t>ケイ</t>
    </rPh>
    <phoneticPr fontId="1"/>
  </si>
  <si>
    <t>経常費用計</t>
    <rPh sb="0" eb="2">
      <t>ケイジョウ</t>
    </rPh>
    <rPh sb="2" eb="4">
      <t>ヒヨウ</t>
    </rPh>
    <rPh sb="4" eb="5">
      <t>ケイ</t>
    </rPh>
    <phoneticPr fontId="1"/>
  </si>
  <si>
    <t>当期経常増減額</t>
    <rPh sb="0" eb="2">
      <t>トウキ</t>
    </rPh>
    <rPh sb="2" eb="4">
      <t>ケイジョウ</t>
    </rPh>
    <rPh sb="4" eb="7">
      <t>ゾウゲンガク</t>
    </rPh>
    <phoneticPr fontId="1"/>
  </si>
  <si>
    <t>固定資産売却益</t>
    <phoneticPr fontId="1"/>
  </si>
  <si>
    <t>経常外収益計</t>
    <phoneticPr fontId="1"/>
  </si>
  <si>
    <t>過年度損益修正損</t>
    <phoneticPr fontId="1"/>
  </si>
  <si>
    <t>経常外費用計</t>
    <phoneticPr fontId="1"/>
  </si>
  <si>
    <t>経常収益計</t>
    <phoneticPr fontId="1"/>
  </si>
  <si>
    <t>当期正味財産増減額</t>
  </si>
  <si>
    <t>前期繰越正味財産額</t>
  </si>
  <si>
    <t>次期繰越正味財産額</t>
  </si>
  <si>
    <t>１．事業費</t>
    <rPh sb="2" eb="5">
      <t>ジギョウヒ</t>
    </rPh>
    <phoneticPr fontId="1"/>
  </si>
  <si>
    <t>管理費計</t>
    <rPh sb="0" eb="3">
      <t>カンリヒ</t>
    </rPh>
    <rPh sb="3" eb="4">
      <t>ケイ</t>
    </rPh>
    <phoneticPr fontId="1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</si>
  <si>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1"/>
  </si>
  <si>
    <t>（２）</t>
    <phoneticPr fontId="1"/>
  </si>
  <si>
    <t>（１）</t>
    <phoneticPr fontId="1"/>
  </si>
  <si>
    <t>事業費計</t>
    <phoneticPr fontId="1"/>
  </si>
  <si>
    <t>１．</t>
    <phoneticPr fontId="1"/>
  </si>
  <si>
    <t>事業費</t>
    <phoneticPr fontId="1"/>
  </si>
  <si>
    <t>２．</t>
    <phoneticPr fontId="1"/>
  </si>
  <si>
    <t>管理費</t>
    <phoneticPr fontId="1"/>
  </si>
  <si>
    <t>受取寄附金</t>
  </si>
  <si>
    <t>受取寄附金　　</t>
    <rPh sb="0" eb="2">
      <t>ウケトリ</t>
    </rPh>
    <phoneticPr fontId="1"/>
  </si>
  <si>
    <t>税引前当期正味財産増減額</t>
    <rPh sb="0" eb="2">
      <t>ゼイビキ</t>
    </rPh>
    <rPh sb="2" eb="3">
      <t>マエ</t>
    </rPh>
    <rPh sb="3" eb="5">
      <t>トウキ</t>
    </rPh>
    <rPh sb="5" eb="7">
      <t>ショウミ</t>
    </rPh>
    <rPh sb="7" eb="9">
      <t>ザイサン</t>
    </rPh>
    <rPh sb="9" eb="11">
      <t>ゾウゲン</t>
    </rPh>
    <rPh sb="11" eb="12">
      <t>ガク</t>
    </rPh>
    <phoneticPr fontId="1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</si>
  <si>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1"/>
  </si>
  <si>
    <t>（一般正味財産増減の部）</t>
  </si>
  <si>
    <t>Ⅰ　経常収益</t>
  </si>
  <si>
    <t>　１．受取寄附金</t>
    <rPh sb="3" eb="5">
      <t>ウケトリ</t>
    </rPh>
    <rPh sb="5" eb="8">
      <t>キフキン</t>
    </rPh>
    <phoneticPr fontId="1"/>
  </si>
  <si>
    <t>　　　受取寄附金振替額</t>
    <phoneticPr fontId="1"/>
  </si>
  <si>
    <t>×××</t>
    <phoneticPr fontId="1"/>
  </si>
  <si>
    <t>Ⅱ　経常費用</t>
    <phoneticPr fontId="1"/>
  </si>
  <si>
    <t>　２．事業費</t>
    <phoneticPr fontId="1"/>
  </si>
  <si>
    <t>　　　援助用消耗品費</t>
    <rPh sb="3" eb="5">
      <t>エンジョ</t>
    </rPh>
    <rPh sb="5" eb="6">
      <t>ヨウ</t>
    </rPh>
    <rPh sb="6" eb="8">
      <t>ショウモウ</t>
    </rPh>
    <rPh sb="8" eb="9">
      <t>ヒン</t>
    </rPh>
    <rPh sb="9" eb="10">
      <t>ヒ</t>
    </rPh>
    <phoneticPr fontId="1"/>
  </si>
  <si>
    <t>（指定正味財産増減の部）</t>
  </si>
  <si>
    <t>　受取寄附金</t>
    <phoneticPr fontId="1"/>
  </si>
  <si>
    <t>○○○</t>
  </si>
  <si>
    <t>雑収益</t>
    <phoneticPr fontId="1"/>
  </si>
  <si>
    <t>　　　　････････････････････</t>
    <phoneticPr fontId="1"/>
  </si>
  <si>
    <t>　一般正味財産への振替額　　 　　　　 △</t>
    <phoneticPr fontId="1"/>
  </si>
  <si>
    <t>（注）　重要性が高いと判断される使途等が制約された寄附金等（対象事業等が定められた補助金等を含
　　  む）を受け入れた場合は、「一般正味財産増減の部」と「指定正味財産増減の部」に区分して表示
　　　することが望ましい。表示例は以下のとおり。</t>
    <rPh sb="1" eb="2">
      <t>チュウ</t>
    </rPh>
    <rPh sb="20" eb="22">
      <t>セイヤク</t>
    </rPh>
    <rPh sb="44" eb="45">
      <t>トウ</t>
    </rPh>
    <rPh sb="46" eb="47">
      <t>フク</t>
    </rPh>
    <rPh sb="71" eb="73">
      <t>ゾウゲン</t>
    </rPh>
    <rPh sb="84" eb="86">
      <t>ゾウゲン</t>
    </rPh>
    <rPh sb="105" eb="106">
      <t>ノゾ</t>
    </rPh>
    <phoneticPr fontId="1"/>
  </si>
  <si>
    <t>自主事業収益</t>
    <rPh sb="0" eb="2">
      <t>ジシュ</t>
    </rPh>
    <phoneticPr fontId="1"/>
  </si>
  <si>
    <t>受託事業収益</t>
    <rPh sb="0" eb="2">
      <t>ジュタク</t>
    </rPh>
    <rPh sb="2" eb="4">
      <t>ジギョウ</t>
    </rPh>
    <rPh sb="4" eb="6">
      <t>シュウエキ</t>
    </rPh>
    <phoneticPr fontId="1"/>
  </si>
  <si>
    <t>ボランティア受入評価益</t>
    <rPh sb="6" eb="7">
      <t>ウ</t>
    </rPh>
    <rPh sb="7" eb="8">
      <t>イ</t>
    </rPh>
    <rPh sb="8" eb="11">
      <t>ヒョウカエキ</t>
    </rPh>
    <phoneticPr fontId="1"/>
  </si>
  <si>
    <t>ボランティア評価費用</t>
    <rPh sb="6" eb="8">
      <t>ヒョウカ</t>
    </rPh>
    <rPh sb="8" eb="10">
      <t>ヒヨウ</t>
    </rPh>
    <phoneticPr fontId="1"/>
  </si>
  <si>
    <t>通信運搬費</t>
    <rPh sb="0" eb="2">
      <t>ツウシン</t>
    </rPh>
    <rPh sb="2" eb="5">
      <t>ウンパンヒ</t>
    </rPh>
    <phoneticPr fontId="1"/>
  </si>
  <si>
    <t>賃借料　射場使用料</t>
    <rPh sb="0" eb="3">
      <t>チンシャクリョウ</t>
    </rPh>
    <rPh sb="4" eb="5">
      <t>シャ</t>
    </rPh>
    <rPh sb="5" eb="6">
      <t>バ</t>
    </rPh>
    <rPh sb="6" eb="9">
      <t>シヨウリョウ</t>
    </rPh>
    <phoneticPr fontId="1"/>
  </si>
  <si>
    <t>保険費</t>
    <rPh sb="0" eb="3">
      <t>ホケンヒ</t>
    </rPh>
    <phoneticPr fontId="1"/>
  </si>
  <si>
    <t>雑費</t>
    <rPh sb="0" eb="2">
      <t>ザッピ</t>
    </rPh>
    <phoneticPr fontId="1"/>
  </si>
  <si>
    <t>車両費</t>
    <rPh sb="0" eb="2">
      <t>シャリョウ</t>
    </rPh>
    <rPh sb="2" eb="3">
      <t>ヒ</t>
    </rPh>
    <phoneticPr fontId="1"/>
  </si>
  <si>
    <t>通信運搬費</t>
    <rPh sb="0" eb="2">
      <t>ツウシン</t>
    </rPh>
    <rPh sb="2" eb="5">
      <t>ウンパンヒ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</si>
  <si>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</si>
  <si>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水道光熱費</t>
    <rPh sb="0" eb="2">
      <t>スイドウ</t>
    </rPh>
    <rPh sb="2" eb="5">
      <t>コウネツヒ</t>
    </rPh>
    <phoneticPr fontId="1"/>
  </si>
  <si>
    <t>地代　家賃</t>
    <rPh sb="0" eb="2">
      <t>ジダイ</t>
    </rPh>
    <rPh sb="3" eb="5">
      <t>ヤチン</t>
    </rPh>
    <phoneticPr fontId="1"/>
  </si>
  <si>
    <t>広告宣伝費</t>
    <rPh sb="0" eb="2">
      <t>コウコク</t>
    </rPh>
    <rPh sb="2" eb="5">
      <t>センデンヒ</t>
    </rPh>
    <phoneticPr fontId="1"/>
  </si>
  <si>
    <t>租税公課</t>
    <rPh sb="0" eb="4">
      <t>ソゼイコウカ</t>
    </rPh>
    <phoneticPr fontId="1"/>
  </si>
  <si>
    <t>ボランティア評価費用</t>
    <rPh sb="6" eb="8">
      <t>ヒョウカ</t>
    </rPh>
    <rPh sb="8" eb="10">
      <t>ヒヨウ</t>
    </rPh>
    <phoneticPr fontId="1"/>
  </si>
  <si>
    <t>事業報告用「前事業年度の計算書類（活動計算書）」</t>
    <rPh sb="0" eb="2">
      <t>ジギョウ</t>
    </rPh>
    <rPh sb="2" eb="4">
      <t>ホウコク</t>
    </rPh>
    <rPh sb="4" eb="5">
      <t>ヨウ</t>
    </rPh>
    <rPh sb="6" eb="7">
      <t>ゼン</t>
    </rPh>
    <rPh sb="7" eb="9">
      <t>ジギョウ</t>
    </rPh>
    <rPh sb="9" eb="11">
      <t>ネンド</t>
    </rPh>
    <rPh sb="12" eb="14">
      <t>ケイサン</t>
    </rPh>
    <rPh sb="14" eb="16">
      <t>ショルイ</t>
    </rPh>
    <rPh sb="17" eb="19">
      <t>カツドウ</t>
    </rPh>
    <rPh sb="19" eb="22">
      <t>ケイサンショ</t>
    </rPh>
    <phoneticPr fontId="1"/>
  </si>
  <si>
    <t>令和7年度　活動計算書</t>
    <rPh sb="0" eb="2">
      <t>レイワ</t>
    </rPh>
    <rPh sb="3" eb="4">
      <t>ネン</t>
    </rPh>
    <rPh sb="4" eb="5">
      <t>ド</t>
    </rPh>
    <rPh sb="6" eb="8">
      <t>カツドウ</t>
    </rPh>
    <rPh sb="8" eb="11">
      <t>ケイサンショ</t>
    </rPh>
    <phoneticPr fontId="1"/>
  </si>
  <si>
    <t>令和7年4月1日から令和8年4月1日まで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7" eb="18">
      <t>ニチ</t>
    </rPh>
    <phoneticPr fontId="1"/>
  </si>
  <si>
    <t>(法人名称）特定非営利活動法人ほのぼのスポーツクラブ</t>
    <rPh sb="1" eb="3">
      <t>ホウジン</t>
    </rPh>
    <rPh sb="3" eb="5">
      <t>メイショウ</t>
    </rPh>
    <rPh sb="6" eb="11">
      <t>トクテイヒエイリ</t>
    </rPh>
    <rPh sb="11" eb="15">
      <t>カツドウホウジン</t>
    </rPh>
    <phoneticPr fontId="1"/>
  </si>
  <si>
    <t>指導料　足立受託教室</t>
    <rPh sb="0" eb="3">
      <t>シドウリョウ</t>
    </rPh>
    <rPh sb="4" eb="6">
      <t>アダチ</t>
    </rPh>
    <rPh sb="6" eb="8">
      <t>ジュタク</t>
    </rPh>
    <rPh sb="8" eb="10">
      <t>キョウシツ</t>
    </rPh>
    <phoneticPr fontId="1"/>
  </si>
  <si>
    <t>指導料　クラブ自主事業</t>
    <rPh sb="0" eb="3">
      <t>シドウリョウ</t>
    </rPh>
    <rPh sb="7" eb="11">
      <t>ジシュジギョウ</t>
    </rPh>
    <phoneticPr fontId="1"/>
  </si>
  <si>
    <t>車両費(車検、ガソリン等)</t>
    <rPh sb="0" eb="3">
      <t>シャリョウヒ</t>
    </rPh>
    <rPh sb="4" eb="6">
      <t>シャケン</t>
    </rPh>
    <rPh sb="11" eb="12">
      <t>トウ</t>
    </rPh>
    <phoneticPr fontId="1"/>
  </si>
  <si>
    <t>支払い手数料(行政書士、司法書士)</t>
    <rPh sb="0" eb="2">
      <t>シハラ</t>
    </rPh>
    <rPh sb="3" eb="6">
      <t>テスウリョウ</t>
    </rPh>
    <rPh sb="7" eb="11">
      <t>ギョウセイショシ</t>
    </rPh>
    <rPh sb="12" eb="14">
      <t>シホウ</t>
    </rPh>
    <rPh sb="14" eb="16">
      <t>ショシ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</si>
</sst>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#,##0_);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4"/>
      <name val="ＭＳ Ｐ明朝"/>
      <family val="1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2"/>
      <name val="ＭＳ 明朝"/>
      <family val="1"/>
      <charset val="128"/>
    </font>
    <font>
      <i/>
      <sz val="10.5"/>
      <color indexed="1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Continuous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4" fillId="0" borderId="0" xfId="0" applyNumberFormat="1" applyFont="1"/>
    <xf numFmtId="49" fontId="4" fillId="0" borderId="1" xfId="0" applyNumberFormat="1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49" fontId="4" fillId="0" borderId="4" xfId="0" applyNumberFormat="1" applyFont="1" applyBorder="1"/>
    <xf numFmtId="49" fontId="4" fillId="0" borderId="5" xfId="0" applyNumberFormat="1" applyFont="1" applyBorder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49" fontId="4" fillId="0" borderId="8" xfId="0" applyNumberFormat="1" applyFont="1" applyBorder="1" applyAlignment="1">
      <alignment horizontal="centerContinuous"/>
    </xf>
    <xf numFmtId="49" fontId="4" fillId="0" borderId="9" xfId="0" applyNumberFormat="1" applyFont="1" applyBorder="1" applyAlignment="1">
      <alignment horizontal="centerContinuous"/>
    </xf>
    <xf numFmtId="49" fontId="4" fillId="0" borderId="10" xfId="0" applyNumberFormat="1" applyFont="1" applyBorder="1" applyAlignment="1">
      <alignment horizontal="centerContinuous"/>
    </xf>
    <xf numFmtId="49" fontId="5" fillId="0" borderId="0" xfId="0" applyNumberFormat="1" applyFont="1" applyAlignment="1">
      <alignment wrapText="1"/>
    </xf>
    <xf numFmtId="0" fontId="5" fillId="0" borderId="0" xfId="0" applyFont="1"/>
    <xf numFmtId="49" fontId="5" fillId="0" borderId="11" xfId="0" applyNumberFormat="1" applyFont="1" applyBorder="1"/>
    <xf numFmtId="49" fontId="5" fillId="0" borderId="0" xfId="0" applyNumberFormat="1" applyFont="1"/>
    <xf numFmtId="0" fontId="5" fillId="0" borderId="12" xfId="0" applyFont="1" applyBorder="1"/>
    <xf numFmtId="49" fontId="5" fillId="0" borderId="13" xfId="0" applyNumberFormat="1" applyFont="1" applyBorder="1"/>
    <xf numFmtId="49" fontId="5" fillId="0" borderId="14" xfId="0" applyNumberFormat="1" applyFont="1" applyBorder="1"/>
    <xf numFmtId="0" fontId="5" fillId="0" borderId="14" xfId="0" applyFont="1" applyBorder="1"/>
    <xf numFmtId="0" fontId="5" fillId="0" borderId="15" xfId="0" applyFont="1" applyBorder="1"/>
    <xf numFmtId="49" fontId="4" fillId="0" borderId="0" xfId="0" applyNumberFormat="1" applyFont="1" applyAlignment="1">
      <alignment shrinkToFit="1"/>
    </xf>
    <xf numFmtId="49" fontId="7" fillId="0" borderId="0" xfId="0" applyNumberFormat="1" applyFont="1"/>
    <xf numFmtId="176" fontId="4" fillId="0" borderId="0" xfId="0" applyNumberFormat="1" applyFont="1" applyAlignment="1">
      <alignment shrinkToFit="1"/>
    </xf>
    <xf numFmtId="0" fontId="4" fillId="0" borderId="4" xfId="0" applyFont="1" applyBorder="1"/>
    <xf numFmtId="0" fontId="4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9" fontId="5" fillId="0" borderId="18" xfId="0" applyNumberFormat="1" applyFont="1" applyBorder="1" applyAlignment="1">
      <alignment wrapText="1"/>
    </xf>
    <xf numFmtId="49" fontId="5" fillId="0" borderId="19" xfId="0" applyNumberFormat="1" applyFont="1" applyBorder="1" applyAlignment="1">
      <alignment wrapText="1"/>
    </xf>
    <xf numFmtId="49" fontId="5" fillId="0" borderId="20" xfId="0" applyNumberFormat="1" applyFont="1" applyBorder="1" applyAlignment="1">
      <alignment wrapText="1"/>
    </xf>
    <xf numFmtId="49" fontId="4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Fill="1" applyAlignment="1">
      <alignment horizontal="right"/>
    </xf>
    <xf numFmtId="176" fontId="4" fillId="0" borderId="6" xfId="0" applyNumberFormat="1" applyFont="1" applyFill="1" applyBorder="1" applyAlignment="1">
      <alignment horizontal="right"/>
    </xf>
    <xf numFmtId="0" fontId="4" fillId="0" borderId="0" xfId="0" applyFont="1" applyFill="1"/>
    <xf numFmtId="177" fontId="4" fillId="0" borderId="0" xfId="0" applyNumberFormat="1" applyFont="1" applyFill="1" applyAlignment="1">
      <alignment horizontal="right"/>
    </xf>
    <xf numFmtId="177" fontId="4" fillId="0" borderId="6" xfId="0" applyNumberFormat="1" applyFont="1" applyFill="1" applyBorder="1" applyAlignment="1">
      <alignment horizontal="right"/>
    </xf>
    <xf numFmtId="177" fontId="4" fillId="0" borderId="7" xfId="0" applyNumberFormat="1" applyFont="1" applyFill="1" applyBorder="1" applyAlignment="1">
      <alignment horizontal="right"/>
    </xf>
    <xf numFmtId="177" fontId="4" fillId="0" borderId="2" xfId="0" applyNumberFormat="1" applyFont="1" applyFill="1" applyBorder="1" applyAlignment="1">
      <alignment horizontal="right"/>
    </xf>
    <xf numFmtId="177" fontId="4" fillId="0" borderId="4" xfId="0" applyNumberFormat="1" applyFont="1" applyFill="1" applyBorder="1" applyAlignment="1">
      <alignment horizontal="right"/>
    </xf>
    <xf numFmtId="177" fontId="4" fillId="0" borderId="16" xfId="0" applyNumberFormat="1" applyFont="1" applyFill="1" applyBorder="1" applyAlignment="1">
      <alignment horizontal="right"/>
    </xf>
    <xf numFmtId="177" fontId="4" fillId="0" borderId="0" xfId="1" applyNumberFormat="1" applyFont="1" applyFill="1" applyAlignment="1">
      <alignment horizontal="right"/>
    </xf>
    <xf numFmtId="177" fontId="4" fillId="0" borderId="3" xfId="0" applyNumberFormat="1" applyFont="1" applyFill="1" applyBorder="1" applyAlignment="1">
      <alignment horizontal="right"/>
    </xf>
    <xf numFmtId="177" fontId="4" fillId="0" borderId="17" xfId="0" applyNumberFormat="1" applyFont="1" applyFill="1" applyBorder="1" applyAlignment="1">
      <alignment horizontal="right"/>
    </xf>
    <xf numFmtId="0" fontId="4" fillId="0" borderId="0" xfId="0" applyFont="1" applyFill="1" applyAlignment="1">
      <alignment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view="pageBreakPreview" topLeftCell="A67" zoomScaleNormal="100" zoomScaleSheetLayoutView="70" workbookViewId="0">
      <selection activeCell="L12" sqref="L12"/>
    </sheetView>
  </sheetViews>
  <sheetFormatPr defaultRowHeight="5.85" customHeight="1" x14ac:dyDescent="0.15"/>
  <cols>
    <col min="1" max="2" width="2.625" style="3" customWidth="1"/>
    <col min="3" max="5" width="2.125" style="3" customWidth="1"/>
    <col min="6" max="6" width="29" style="3" customWidth="1"/>
    <col min="7" max="9" width="16.625" customWidth="1"/>
  </cols>
  <sheetData>
    <row r="1" spans="1:10" ht="13.5" x14ac:dyDescent="0.15">
      <c r="A1" s="8" t="s">
        <v>84</v>
      </c>
    </row>
    <row r="2" spans="1:10" s="4" customFormat="1" ht="13.5" x14ac:dyDescent="0.15">
      <c r="A2" s="35"/>
      <c r="B2" s="34"/>
      <c r="C2" s="34"/>
      <c r="D2" s="34"/>
      <c r="E2" s="34"/>
      <c r="F2" s="34"/>
      <c r="G2" s="36"/>
      <c r="H2" s="36"/>
      <c r="I2" s="36"/>
      <c r="J2" s="34"/>
    </row>
    <row r="3" spans="1:10" ht="33.4" customHeight="1" x14ac:dyDescent="0.2">
      <c r="A3" s="16" t="s">
        <v>85</v>
      </c>
      <c r="B3" s="5"/>
      <c r="C3" s="5"/>
      <c r="D3" s="5"/>
      <c r="E3" s="5"/>
      <c r="F3" s="5"/>
      <c r="G3" s="2"/>
      <c r="H3" s="2"/>
      <c r="I3" s="2"/>
    </row>
    <row r="4" spans="1:10" s="18" customFormat="1" ht="12.75" x14ac:dyDescent="0.15">
      <c r="A4" s="15" t="s">
        <v>86</v>
      </c>
      <c r="B4" s="15"/>
      <c r="C4" s="15"/>
      <c r="D4" s="15"/>
      <c r="E4" s="15"/>
      <c r="F4" s="15"/>
      <c r="G4" s="17"/>
      <c r="H4" s="17"/>
      <c r="I4" s="17"/>
    </row>
    <row r="5" spans="1:10" s="18" customFormat="1" ht="12.75" x14ac:dyDescent="0.15">
      <c r="A5" s="8"/>
      <c r="B5" s="8"/>
      <c r="C5" s="8"/>
      <c r="D5" s="8"/>
      <c r="E5" s="8"/>
      <c r="F5" s="8"/>
      <c r="G5" s="8" t="s">
        <v>87</v>
      </c>
      <c r="H5" s="8"/>
      <c r="I5" s="19"/>
      <c r="J5" s="8"/>
    </row>
    <row r="6" spans="1:10" s="8" customFormat="1" ht="12.75" x14ac:dyDescent="0.15">
      <c r="I6" s="14" t="s">
        <v>1</v>
      </c>
    </row>
    <row r="7" spans="1:10" s="18" customFormat="1" ht="12.75" x14ac:dyDescent="0.15">
      <c r="A7" s="22" t="s">
        <v>0</v>
      </c>
      <c r="B7" s="23"/>
      <c r="C7" s="23"/>
      <c r="D7" s="23"/>
      <c r="E7" s="23"/>
      <c r="F7" s="24"/>
      <c r="G7" s="38" t="s">
        <v>4</v>
      </c>
      <c r="H7" s="39"/>
      <c r="I7" s="39"/>
    </row>
    <row r="8" spans="1:10" s="18" customFormat="1" ht="12.75" x14ac:dyDescent="0.15">
      <c r="A8" s="9" t="s">
        <v>8</v>
      </c>
      <c r="B8" s="8" t="s">
        <v>7</v>
      </c>
      <c r="C8" s="8"/>
      <c r="D8" s="8"/>
      <c r="E8" s="8"/>
      <c r="F8" s="10"/>
      <c r="G8" s="44"/>
      <c r="H8" s="45"/>
      <c r="I8" s="45"/>
      <c r="J8" s="46"/>
    </row>
    <row r="9" spans="1:10" s="18" customFormat="1" ht="12.75" x14ac:dyDescent="0.15">
      <c r="A9" s="9"/>
      <c r="B9" s="8" t="s">
        <v>6</v>
      </c>
      <c r="C9" s="8" t="s">
        <v>5</v>
      </c>
      <c r="D9" s="8"/>
      <c r="E9" s="8"/>
      <c r="F9" s="10"/>
      <c r="G9" s="47"/>
      <c r="H9" s="48"/>
      <c r="I9" s="48"/>
      <c r="J9" s="46"/>
    </row>
    <row r="10" spans="1:10" s="18" customFormat="1" ht="12.75" x14ac:dyDescent="0.15">
      <c r="A10" s="9"/>
      <c r="B10" s="8"/>
      <c r="C10" s="8" t="s">
        <v>22</v>
      </c>
      <c r="D10" s="8"/>
      <c r="E10" s="8"/>
      <c r="F10" s="10"/>
      <c r="G10" s="47"/>
      <c r="H10" s="48"/>
      <c r="I10" s="48"/>
      <c r="J10" s="46"/>
    </row>
    <row r="11" spans="1:10" s="18" customFormat="1" ht="12.75" x14ac:dyDescent="0.15">
      <c r="A11" s="9"/>
      <c r="B11" s="8"/>
      <c r="C11" s="8" t="s">
        <v>23</v>
      </c>
      <c r="D11" s="8"/>
      <c r="E11" s="8"/>
      <c r="F11" s="10"/>
      <c r="G11" s="48"/>
      <c r="H11" s="48"/>
      <c r="I11" s="48"/>
      <c r="J11" s="46"/>
    </row>
    <row r="12" spans="1:10" s="18" customFormat="1" ht="12.75" x14ac:dyDescent="0.15">
      <c r="A12" s="9"/>
      <c r="B12" s="8"/>
      <c r="C12" s="8"/>
      <c r="D12" s="8"/>
      <c r="E12" s="8"/>
      <c r="F12" s="10"/>
      <c r="G12" s="49"/>
      <c r="H12" s="48">
        <f>SUM(G10:G11)</f>
        <v>0</v>
      </c>
      <c r="I12" s="48"/>
      <c r="J12" s="46"/>
    </row>
    <row r="13" spans="1:10" s="18" customFormat="1" ht="12.75" x14ac:dyDescent="0.15">
      <c r="A13" s="9"/>
      <c r="B13" s="8" t="s">
        <v>11</v>
      </c>
      <c r="C13" s="8" t="s">
        <v>49</v>
      </c>
      <c r="D13" s="8"/>
      <c r="E13" s="8"/>
      <c r="F13" s="10"/>
      <c r="G13" s="47"/>
      <c r="H13" s="48"/>
      <c r="I13" s="48"/>
      <c r="J13" s="46"/>
    </row>
    <row r="14" spans="1:10" s="18" customFormat="1" ht="12.75" x14ac:dyDescent="0.15">
      <c r="A14" s="9"/>
      <c r="B14" s="8"/>
      <c r="C14" s="8" t="s">
        <v>50</v>
      </c>
      <c r="D14" s="8"/>
      <c r="E14" s="8"/>
      <c r="F14" s="10"/>
      <c r="G14" s="47">
        <v>5000</v>
      </c>
      <c r="H14" s="48"/>
      <c r="I14" s="48"/>
      <c r="J14" s="46"/>
    </row>
    <row r="15" spans="1:10" s="18" customFormat="1" ht="12.75" x14ac:dyDescent="0.15">
      <c r="A15" s="9"/>
      <c r="B15" s="8"/>
      <c r="C15" s="8" t="s">
        <v>41</v>
      </c>
      <c r="D15" s="8"/>
      <c r="E15" s="8"/>
      <c r="F15" s="10"/>
      <c r="G15" s="50"/>
      <c r="H15" s="48"/>
      <c r="I15" s="48"/>
      <c r="J15" s="46"/>
    </row>
    <row r="16" spans="1:10" s="18" customFormat="1" ht="12.75" x14ac:dyDescent="0.15">
      <c r="A16" s="9"/>
      <c r="B16" s="8"/>
      <c r="C16" s="8" t="s">
        <v>70</v>
      </c>
      <c r="D16" s="8"/>
      <c r="E16" s="8"/>
      <c r="F16" s="10"/>
      <c r="G16" s="49">
        <v>1258500</v>
      </c>
      <c r="H16" s="48">
        <f>+G14+G16</f>
        <v>1263500</v>
      </c>
      <c r="I16" s="48"/>
      <c r="J16" s="46"/>
    </row>
    <row r="17" spans="1:10" s="18" customFormat="1" ht="12.75" x14ac:dyDescent="0.15">
      <c r="A17" s="9"/>
      <c r="B17" s="8" t="s">
        <v>9</v>
      </c>
      <c r="C17" s="8" t="s">
        <v>10</v>
      </c>
      <c r="D17" s="8"/>
      <c r="E17" s="8"/>
      <c r="F17" s="10"/>
      <c r="G17" s="47"/>
      <c r="H17" s="48"/>
      <c r="I17" s="48"/>
      <c r="J17" s="46"/>
    </row>
    <row r="18" spans="1:10" s="18" customFormat="1" ht="12.75" x14ac:dyDescent="0.15">
      <c r="A18" s="9"/>
      <c r="B18" s="8"/>
      <c r="C18" s="8" t="s">
        <v>24</v>
      </c>
      <c r="D18" s="8"/>
      <c r="E18" s="8"/>
      <c r="F18" s="10"/>
      <c r="G18" s="48"/>
      <c r="H18" s="48"/>
      <c r="I18" s="48"/>
      <c r="J18" s="46"/>
    </row>
    <row r="19" spans="1:10" s="18" customFormat="1" ht="12.75" x14ac:dyDescent="0.15">
      <c r="A19" s="9"/>
      <c r="B19" s="8"/>
      <c r="C19" s="8"/>
      <c r="D19" s="8"/>
      <c r="E19" s="8"/>
      <c r="F19" s="10"/>
      <c r="G19" s="49"/>
      <c r="H19" s="48">
        <f>SUM(G18:G18)</f>
        <v>0</v>
      </c>
      <c r="I19" s="48"/>
      <c r="J19" s="46"/>
    </row>
    <row r="20" spans="1:10" s="18" customFormat="1" ht="12.75" x14ac:dyDescent="0.15">
      <c r="A20" s="9"/>
      <c r="B20" s="8" t="s">
        <v>12</v>
      </c>
      <c r="C20" s="8" t="s">
        <v>25</v>
      </c>
      <c r="D20" s="8"/>
      <c r="E20" s="8"/>
      <c r="F20" s="10"/>
      <c r="G20" s="47"/>
      <c r="H20" s="48"/>
      <c r="I20" s="48"/>
      <c r="J20" s="46"/>
    </row>
    <row r="21" spans="1:10" s="18" customFormat="1" ht="12.75" x14ac:dyDescent="0.15">
      <c r="A21" s="9"/>
      <c r="B21" s="8"/>
      <c r="C21" s="8" t="s">
        <v>68</v>
      </c>
      <c r="D21" s="8"/>
      <c r="E21" s="8"/>
      <c r="F21" s="10"/>
      <c r="G21" s="47">
        <v>761000</v>
      </c>
      <c r="H21" s="48"/>
      <c r="I21" s="48"/>
      <c r="J21" s="46"/>
    </row>
    <row r="22" spans="1:10" s="18" customFormat="1" ht="12.75" x14ac:dyDescent="0.15">
      <c r="A22" s="9"/>
      <c r="B22" s="8"/>
      <c r="C22" s="8" t="s">
        <v>69</v>
      </c>
      <c r="D22" s="8"/>
      <c r="E22" s="8"/>
      <c r="F22" s="10"/>
      <c r="G22" s="49">
        <v>402000</v>
      </c>
      <c r="H22" s="48">
        <f>+G21+G22</f>
        <v>1163000</v>
      </c>
      <c r="I22" s="48"/>
      <c r="J22" s="46"/>
    </row>
    <row r="23" spans="1:10" s="18" customFormat="1" ht="12.75" x14ac:dyDescent="0.15">
      <c r="A23" s="9"/>
      <c r="B23" s="8" t="s">
        <v>13</v>
      </c>
      <c r="C23" s="8" t="s">
        <v>26</v>
      </c>
      <c r="D23" s="8"/>
      <c r="E23" s="8"/>
      <c r="F23" s="10"/>
      <c r="G23" s="47"/>
      <c r="H23" s="48"/>
      <c r="I23" s="48"/>
      <c r="J23" s="46"/>
    </row>
    <row r="24" spans="1:10" s="18" customFormat="1" ht="12.75" x14ac:dyDescent="0.15">
      <c r="A24" s="9"/>
      <c r="B24" s="8"/>
      <c r="C24" s="8" t="s">
        <v>2</v>
      </c>
      <c r="D24" s="8"/>
      <c r="E24" s="8"/>
      <c r="F24" s="10"/>
      <c r="G24" s="47">
        <v>95</v>
      </c>
      <c r="H24" s="48"/>
      <c r="I24" s="48"/>
      <c r="J24" s="46"/>
    </row>
    <row r="25" spans="1:10" s="18" customFormat="1" ht="12.75" x14ac:dyDescent="0.15">
      <c r="A25" s="9"/>
      <c r="B25" s="8"/>
      <c r="C25" s="8" t="s">
        <v>64</v>
      </c>
      <c r="D25" s="8"/>
      <c r="E25" s="8"/>
      <c r="F25" s="10"/>
      <c r="G25" s="50"/>
      <c r="H25" s="48"/>
      <c r="I25" s="48"/>
      <c r="J25" s="46"/>
    </row>
    <row r="26" spans="1:10" s="18" customFormat="1" ht="12.75" x14ac:dyDescent="0.15">
      <c r="A26" s="9"/>
      <c r="B26" s="8"/>
      <c r="C26" s="8"/>
      <c r="D26" s="8"/>
      <c r="E26" s="8"/>
      <c r="F26" s="10"/>
      <c r="G26" s="49"/>
      <c r="H26" s="49">
        <f>SUM(G24:G26)</f>
        <v>95</v>
      </c>
      <c r="I26" s="48"/>
      <c r="J26" s="46"/>
    </row>
    <row r="27" spans="1:10" s="18" customFormat="1" ht="12.75" x14ac:dyDescent="0.15">
      <c r="A27" s="11"/>
      <c r="B27" s="12" t="s">
        <v>35</v>
      </c>
      <c r="C27" s="12"/>
      <c r="D27" s="12"/>
      <c r="E27" s="12"/>
      <c r="F27" s="13"/>
      <c r="G27" s="51"/>
      <c r="H27" s="49"/>
      <c r="I27" s="49">
        <f>SUM(H12:H26)</f>
        <v>2426595</v>
      </c>
      <c r="J27" s="46"/>
    </row>
    <row r="28" spans="1:10" s="18" customFormat="1" ht="12.75" x14ac:dyDescent="0.15">
      <c r="A28" s="9" t="s">
        <v>15</v>
      </c>
      <c r="B28" s="8" t="s">
        <v>14</v>
      </c>
      <c r="C28" s="8"/>
      <c r="D28" s="8"/>
      <c r="E28" s="8"/>
      <c r="F28" s="10"/>
      <c r="G28" s="47"/>
      <c r="H28" s="48"/>
      <c r="I28" s="48"/>
      <c r="J28" s="46"/>
    </row>
    <row r="29" spans="1:10" s="18" customFormat="1" ht="12.75" x14ac:dyDescent="0.15">
      <c r="A29" s="9"/>
      <c r="B29" s="8" t="s">
        <v>45</v>
      </c>
      <c r="C29" s="8" t="s">
        <v>46</v>
      </c>
      <c r="D29" s="8"/>
      <c r="E29" s="8"/>
      <c r="F29" s="10"/>
      <c r="G29" s="47"/>
      <c r="H29" s="48"/>
      <c r="I29" s="48"/>
      <c r="J29" s="46"/>
    </row>
    <row r="30" spans="1:10" s="18" customFormat="1" ht="12.75" x14ac:dyDescent="0.15">
      <c r="A30" s="9"/>
      <c r="C30" s="43" t="s">
        <v>43</v>
      </c>
      <c r="D30" s="43"/>
      <c r="E30" s="8" t="s">
        <v>16</v>
      </c>
      <c r="F30" s="10"/>
      <c r="G30" s="47"/>
      <c r="H30" s="48"/>
      <c r="I30" s="48"/>
      <c r="J30" s="46"/>
    </row>
    <row r="31" spans="1:10" s="18" customFormat="1" ht="12.75" x14ac:dyDescent="0.15">
      <c r="A31" s="9"/>
      <c r="B31" s="8"/>
      <c r="E31" s="8" t="s">
        <v>88</v>
      </c>
      <c r="F31" s="10"/>
      <c r="G31" s="47">
        <v>114000</v>
      </c>
      <c r="H31" s="48"/>
      <c r="I31" s="48"/>
      <c r="J31" s="46"/>
    </row>
    <row r="32" spans="1:10" s="18" customFormat="1" ht="12.75" x14ac:dyDescent="0.15">
      <c r="A32" s="9"/>
      <c r="B32" s="8"/>
      <c r="E32" s="8" t="s">
        <v>89</v>
      </c>
      <c r="F32" s="10"/>
      <c r="G32" s="47">
        <v>6000</v>
      </c>
      <c r="H32" s="48"/>
      <c r="I32" s="48"/>
      <c r="J32" s="46"/>
    </row>
    <row r="33" spans="1:10" s="18" customFormat="1" ht="12.75" x14ac:dyDescent="0.15">
      <c r="A33" s="9"/>
      <c r="B33" s="8"/>
      <c r="E33" s="8" t="s">
        <v>71</v>
      </c>
      <c r="F33" s="10"/>
      <c r="G33" s="47">
        <v>1111500</v>
      </c>
      <c r="H33" s="48"/>
      <c r="I33" s="48"/>
      <c r="J33" s="46"/>
    </row>
    <row r="34" spans="1:10" s="18" customFormat="1" ht="12.75" x14ac:dyDescent="0.15">
      <c r="A34" s="9"/>
      <c r="B34" s="8"/>
      <c r="D34" s="8"/>
      <c r="E34" s="8"/>
      <c r="F34" s="10"/>
      <c r="G34" s="47"/>
      <c r="H34" s="48"/>
      <c r="I34" s="48"/>
      <c r="J34" s="46"/>
    </row>
    <row r="35" spans="1:10" s="18" customFormat="1" ht="12.75" x14ac:dyDescent="0.15">
      <c r="A35" s="9"/>
      <c r="B35" s="8"/>
      <c r="E35" s="8"/>
      <c r="F35" s="10"/>
      <c r="G35" s="48"/>
      <c r="H35" s="48"/>
      <c r="I35" s="48"/>
      <c r="J35" s="46"/>
    </row>
    <row r="36" spans="1:10" s="18" customFormat="1" ht="12.75" x14ac:dyDescent="0.15">
      <c r="A36" s="9"/>
      <c r="B36" s="8"/>
      <c r="E36" s="8"/>
      <c r="F36" s="10"/>
      <c r="G36" s="49"/>
      <c r="H36" s="48"/>
      <c r="I36" s="48"/>
      <c r="J36" s="46"/>
    </row>
    <row r="37" spans="1:10" s="18" customFormat="1" ht="12.75" x14ac:dyDescent="0.15">
      <c r="A37" s="9"/>
      <c r="B37" s="8"/>
      <c r="E37" s="8" t="s">
        <v>27</v>
      </c>
      <c r="F37" s="10"/>
      <c r="G37" s="52">
        <f>SUM(G31:G36)</f>
        <v>1231500</v>
      </c>
      <c r="H37" s="48"/>
      <c r="I37" s="48"/>
      <c r="J37" s="46"/>
    </row>
    <row r="38" spans="1:10" s="18" customFormat="1" ht="12.75" x14ac:dyDescent="0.15">
      <c r="A38" s="9"/>
      <c r="C38" s="43" t="s">
        <v>42</v>
      </c>
      <c r="D38" s="43"/>
      <c r="E38" s="8" t="s">
        <v>17</v>
      </c>
      <c r="F38" s="10"/>
      <c r="G38" s="47"/>
      <c r="H38" s="48"/>
      <c r="I38" s="48"/>
      <c r="J38" s="46"/>
    </row>
    <row r="39" spans="1:10" s="18" customFormat="1" ht="12.75" x14ac:dyDescent="0.15">
      <c r="A39" s="9"/>
      <c r="B39" s="8"/>
      <c r="D39" s="8"/>
      <c r="E39" s="8" t="s">
        <v>90</v>
      </c>
      <c r="F39" s="10"/>
      <c r="G39" s="47">
        <v>348049</v>
      </c>
      <c r="H39" s="48"/>
      <c r="I39" s="48"/>
      <c r="J39" s="46"/>
    </row>
    <row r="40" spans="1:10" s="18" customFormat="1" ht="12.75" x14ac:dyDescent="0.15">
      <c r="A40" s="9"/>
      <c r="B40" s="8"/>
      <c r="D40" s="8"/>
      <c r="E40" s="8" t="s">
        <v>3</v>
      </c>
      <c r="F40" s="10"/>
      <c r="G40" s="47">
        <v>1300</v>
      </c>
      <c r="H40" s="48"/>
      <c r="I40" s="48"/>
      <c r="J40" s="46"/>
    </row>
    <row r="41" spans="1:10" s="18" customFormat="1" ht="12.75" x14ac:dyDescent="0.15">
      <c r="A41" s="9"/>
      <c r="B41" s="8"/>
      <c r="D41" s="8"/>
      <c r="E41" s="8" t="s">
        <v>72</v>
      </c>
      <c r="F41" s="10"/>
      <c r="G41" s="47">
        <v>96000</v>
      </c>
      <c r="H41" s="48"/>
      <c r="I41" s="48"/>
      <c r="J41" s="46"/>
    </row>
    <row r="42" spans="1:10" s="18" customFormat="1" ht="12.75" x14ac:dyDescent="0.15">
      <c r="A42" s="9"/>
      <c r="B42" s="8"/>
      <c r="D42" s="8"/>
      <c r="E42" s="8" t="s">
        <v>73</v>
      </c>
      <c r="F42" s="10"/>
      <c r="G42" s="47">
        <v>79340</v>
      </c>
      <c r="H42" s="48"/>
      <c r="I42" s="48"/>
      <c r="J42" s="46"/>
    </row>
    <row r="43" spans="1:10" s="18" customFormat="1" ht="12.75" x14ac:dyDescent="0.15">
      <c r="A43" s="9"/>
      <c r="B43" s="8"/>
      <c r="D43" s="8"/>
      <c r="E43" s="8" t="s">
        <v>74</v>
      </c>
      <c r="F43" s="10"/>
      <c r="G43" s="48">
        <v>2060</v>
      </c>
      <c r="H43" s="48"/>
      <c r="I43" s="48"/>
      <c r="J43" s="46"/>
    </row>
    <row r="44" spans="1:10" s="18" customFormat="1" ht="12.75" x14ac:dyDescent="0.15">
      <c r="A44" s="9"/>
      <c r="B44" s="8"/>
      <c r="D44" s="8"/>
      <c r="E44" s="8" t="s">
        <v>75</v>
      </c>
      <c r="F44" s="8"/>
      <c r="G44" s="48">
        <v>43696</v>
      </c>
      <c r="H44" s="50"/>
      <c r="I44" s="48"/>
      <c r="J44" s="46"/>
    </row>
    <row r="45" spans="1:10" s="18" customFormat="1" ht="12.75" x14ac:dyDescent="0.15">
      <c r="A45" s="9"/>
      <c r="B45" s="8"/>
      <c r="D45" s="8"/>
      <c r="E45" s="8"/>
      <c r="F45" s="10"/>
      <c r="G45" s="49"/>
      <c r="H45" s="48"/>
      <c r="I45" s="48"/>
      <c r="J45" s="46"/>
    </row>
    <row r="46" spans="1:10" s="18" customFormat="1" ht="12.75" x14ac:dyDescent="0.15">
      <c r="A46" s="9"/>
      <c r="B46" s="8"/>
      <c r="D46" s="8"/>
      <c r="E46" s="8" t="s">
        <v>28</v>
      </c>
      <c r="F46" s="10"/>
      <c r="G46" s="49">
        <f>SUM(G39:G44)</f>
        <v>570445</v>
      </c>
      <c r="H46" s="48"/>
      <c r="I46" s="48"/>
      <c r="J46" s="46"/>
    </row>
    <row r="47" spans="1:10" s="18" customFormat="1" ht="12.75" x14ac:dyDescent="0.15">
      <c r="A47" s="9"/>
      <c r="B47" s="8"/>
      <c r="C47" s="18" t="s">
        <v>44</v>
      </c>
      <c r="D47" s="8"/>
      <c r="E47" s="8"/>
      <c r="F47" s="10"/>
      <c r="G47" s="47"/>
      <c r="H47" s="48">
        <f>G37+G46</f>
        <v>1801945</v>
      </c>
      <c r="I47" s="48"/>
      <c r="J47" s="46"/>
    </row>
    <row r="48" spans="1:10" s="18" customFormat="1" ht="12.75" x14ac:dyDescent="0.15">
      <c r="A48" s="9"/>
      <c r="B48" s="8" t="s">
        <v>47</v>
      </c>
      <c r="C48" s="8" t="s">
        <v>48</v>
      </c>
      <c r="D48" s="8"/>
      <c r="E48" s="8"/>
      <c r="F48" s="10"/>
      <c r="G48" s="47"/>
      <c r="H48" s="48"/>
      <c r="I48" s="48"/>
      <c r="J48" s="46"/>
    </row>
    <row r="49" spans="1:10" s="18" customFormat="1" ht="12.75" x14ac:dyDescent="0.15">
      <c r="A49" s="9"/>
      <c r="B49" s="8"/>
      <c r="C49" s="43" t="s">
        <v>43</v>
      </c>
      <c r="D49" s="43"/>
      <c r="E49" s="8" t="s">
        <v>16</v>
      </c>
      <c r="F49" s="10"/>
      <c r="G49" s="47"/>
      <c r="H49" s="48"/>
      <c r="I49" s="48"/>
      <c r="J49" s="46"/>
    </row>
    <row r="50" spans="1:10" s="18" customFormat="1" ht="12.75" x14ac:dyDescent="0.15">
      <c r="A50" s="9"/>
      <c r="B50" s="8"/>
      <c r="D50" s="8"/>
      <c r="E50" s="8" t="s">
        <v>83</v>
      </c>
      <c r="F50" s="10"/>
      <c r="G50" s="47">
        <v>147000</v>
      </c>
      <c r="H50" s="48"/>
      <c r="I50" s="48"/>
      <c r="J50" s="46"/>
    </row>
    <row r="51" spans="1:10" s="18" customFormat="1" ht="12.75" x14ac:dyDescent="0.15">
      <c r="A51" s="9"/>
      <c r="B51" s="8"/>
      <c r="D51" s="8"/>
      <c r="E51" s="8"/>
      <c r="F51" s="10"/>
      <c r="G51" s="47"/>
      <c r="H51" s="48"/>
      <c r="I51" s="48"/>
      <c r="J51" s="46"/>
    </row>
    <row r="52" spans="1:10" s="18" customFormat="1" ht="12.75" x14ac:dyDescent="0.15">
      <c r="A52" s="9"/>
      <c r="B52" s="8"/>
      <c r="D52" s="8"/>
      <c r="E52" s="8"/>
      <c r="F52" s="10"/>
      <c r="G52" s="47"/>
      <c r="H52" s="48"/>
      <c r="I52" s="48"/>
      <c r="J52" s="46"/>
    </row>
    <row r="53" spans="1:10" s="18" customFormat="1" ht="12.75" x14ac:dyDescent="0.15">
      <c r="A53" s="9"/>
      <c r="B53" s="8"/>
      <c r="D53" s="8"/>
      <c r="E53" s="8"/>
      <c r="F53" s="10"/>
      <c r="G53" s="47"/>
      <c r="H53" s="48"/>
      <c r="I53" s="48"/>
      <c r="J53" s="46"/>
    </row>
    <row r="54" spans="1:10" s="18" customFormat="1" ht="12.75" x14ac:dyDescent="0.15">
      <c r="A54" s="9"/>
      <c r="B54" s="8"/>
      <c r="D54" s="8"/>
      <c r="E54" s="8"/>
      <c r="F54" s="10"/>
      <c r="G54" s="48"/>
      <c r="H54" s="48"/>
      <c r="I54" s="48"/>
      <c r="J54" s="46"/>
    </row>
    <row r="55" spans="1:10" s="18" customFormat="1" ht="12.75" x14ac:dyDescent="0.15">
      <c r="A55" s="9"/>
      <c r="B55" s="8"/>
      <c r="D55" s="8"/>
      <c r="E55" s="8"/>
      <c r="F55" s="10"/>
      <c r="G55" s="49"/>
      <c r="H55" s="48"/>
      <c r="I55" s="48"/>
      <c r="J55" s="46"/>
    </row>
    <row r="56" spans="1:10" s="18" customFormat="1" ht="12.75" x14ac:dyDescent="0.15">
      <c r="A56" s="9"/>
      <c r="B56" s="8"/>
      <c r="D56" s="8"/>
      <c r="E56" s="8" t="s">
        <v>27</v>
      </c>
      <c r="F56" s="10"/>
      <c r="G56" s="52">
        <f>SUM(G50:G55)</f>
        <v>147000</v>
      </c>
      <c r="H56" s="48"/>
      <c r="I56" s="48"/>
      <c r="J56" s="46"/>
    </row>
    <row r="57" spans="1:10" s="18" customFormat="1" ht="12.75" x14ac:dyDescent="0.15">
      <c r="A57" s="9"/>
      <c r="B57" s="8"/>
      <c r="C57" s="43" t="s">
        <v>42</v>
      </c>
      <c r="D57" s="43"/>
      <c r="E57" s="8" t="s">
        <v>17</v>
      </c>
      <c r="F57" s="10"/>
      <c r="G57" s="47"/>
      <c r="H57" s="48"/>
      <c r="I57" s="48"/>
      <c r="J57" s="46"/>
    </row>
    <row r="58" spans="1:10" s="18" customFormat="1" ht="12.75" x14ac:dyDescent="0.15">
      <c r="A58" s="9"/>
      <c r="B58" s="8"/>
      <c r="D58" s="8"/>
      <c r="E58" s="8" t="s">
        <v>76</v>
      </c>
      <c r="F58" s="10"/>
      <c r="G58" s="47">
        <v>54500</v>
      </c>
      <c r="H58" s="48"/>
      <c r="I58" s="48"/>
      <c r="J58" s="46"/>
    </row>
    <row r="59" spans="1:10" s="18" customFormat="1" ht="12.75" x14ac:dyDescent="0.15">
      <c r="A59" s="9"/>
      <c r="B59" s="8"/>
      <c r="D59" s="8"/>
      <c r="E59" s="8" t="s">
        <v>77</v>
      </c>
      <c r="F59" s="10"/>
      <c r="G59" s="47">
        <v>66381</v>
      </c>
      <c r="H59" s="48"/>
      <c r="I59" s="48"/>
      <c r="J59" s="46"/>
    </row>
    <row r="60" spans="1:10" s="18" customFormat="1" ht="12.75" x14ac:dyDescent="0.15">
      <c r="A60" s="9"/>
      <c r="B60" s="8"/>
      <c r="D60" s="8"/>
      <c r="E60" s="8" t="s">
        <v>78</v>
      </c>
      <c r="F60" s="10"/>
      <c r="G60" s="47">
        <v>2904</v>
      </c>
      <c r="H60" s="48"/>
      <c r="I60" s="48"/>
      <c r="J60" s="46"/>
    </row>
    <row r="61" spans="1:10" s="18" customFormat="1" ht="12.75" x14ac:dyDescent="0.15">
      <c r="A61" s="9"/>
      <c r="B61" s="8"/>
      <c r="D61" s="8"/>
      <c r="E61" s="8" t="s">
        <v>79</v>
      </c>
      <c r="F61" s="10"/>
      <c r="G61" s="47">
        <v>61014</v>
      </c>
      <c r="H61" s="48"/>
      <c r="I61" s="48"/>
      <c r="J61" s="46"/>
    </row>
    <row r="62" spans="1:10" s="18" customFormat="1" ht="12.75" x14ac:dyDescent="0.15">
      <c r="A62" s="9"/>
      <c r="B62" s="8"/>
      <c r="D62" s="8"/>
      <c r="E62" s="8" t="s">
        <v>80</v>
      </c>
      <c r="F62" s="10"/>
      <c r="G62" s="47">
        <v>156000</v>
      </c>
      <c r="H62" s="48"/>
      <c r="I62" s="48"/>
      <c r="J62" s="46"/>
    </row>
    <row r="63" spans="1:10" s="18" customFormat="1" ht="12.75" x14ac:dyDescent="0.15">
      <c r="A63" s="9"/>
      <c r="B63" s="8"/>
      <c r="D63" s="8"/>
      <c r="E63" s="8" t="s">
        <v>81</v>
      </c>
      <c r="F63" s="10"/>
      <c r="G63" s="47">
        <v>62400</v>
      </c>
      <c r="H63" s="48"/>
      <c r="I63" s="48"/>
      <c r="J63" s="46"/>
    </row>
    <row r="64" spans="1:10" s="18" customFormat="1" ht="12.75" x14ac:dyDescent="0.15">
      <c r="A64" s="9"/>
      <c r="B64" s="8"/>
      <c r="D64" s="8"/>
      <c r="E64" s="8" t="s">
        <v>75</v>
      </c>
      <c r="F64" s="10"/>
      <c r="G64" s="47">
        <v>54572</v>
      </c>
      <c r="H64" s="48"/>
      <c r="I64" s="48"/>
      <c r="J64" s="46"/>
    </row>
    <row r="65" spans="1:10" s="18" customFormat="1" ht="12.75" x14ac:dyDescent="0.15">
      <c r="A65" s="9"/>
      <c r="B65" s="8"/>
      <c r="D65" s="8"/>
      <c r="E65" s="8" t="s">
        <v>82</v>
      </c>
      <c r="F65" s="10"/>
      <c r="G65" s="53">
        <v>39600</v>
      </c>
      <c r="H65" s="48"/>
      <c r="I65" s="48"/>
      <c r="J65" s="46"/>
    </row>
    <row r="66" spans="1:10" s="18" customFormat="1" ht="12.75" x14ac:dyDescent="0.15">
      <c r="A66" s="9"/>
      <c r="B66" s="8"/>
      <c r="D66" s="8"/>
      <c r="E66" s="8" t="s">
        <v>91</v>
      </c>
      <c r="F66" s="10"/>
      <c r="G66" s="47">
        <v>178328</v>
      </c>
      <c r="H66" s="48"/>
      <c r="I66" s="48"/>
      <c r="J66" s="46"/>
    </row>
    <row r="67" spans="1:10" s="18" customFormat="1" ht="12.75" x14ac:dyDescent="0.15">
      <c r="A67" s="9"/>
      <c r="B67" s="8"/>
      <c r="D67" s="8"/>
      <c r="E67" s="8"/>
      <c r="F67" s="10"/>
      <c r="G67" s="47"/>
      <c r="H67" s="48"/>
      <c r="I67" s="48"/>
      <c r="J67" s="46"/>
    </row>
    <row r="68" spans="1:10" s="18" customFormat="1" ht="12.75" x14ac:dyDescent="0.15">
      <c r="A68" s="9"/>
      <c r="B68" s="8"/>
      <c r="D68" s="8"/>
      <c r="E68" s="8"/>
      <c r="F68" s="10"/>
      <c r="G68" s="49"/>
      <c r="H68" s="48"/>
      <c r="I68" s="48"/>
      <c r="J68" s="46"/>
    </row>
    <row r="69" spans="1:10" s="18" customFormat="1" ht="12.75" x14ac:dyDescent="0.15">
      <c r="A69" s="9"/>
      <c r="B69" s="8"/>
      <c r="D69" s="8"/>
      <c r="E69" s="8" t="s">
        <v>28</v>
      </c>
      <c r="F69" s="10"/>
      <c r="G69" s="49">
        <f>SUM(G58:G68)</f>
        <v>675699</v>
      </c>
      <c r="H69" s="48"/>
      <c r="I69" s="48"/>
      <c r="J69" s="46"/>
    </row>
    <row r="70" spans="1:10" s="18" customFormat="1" ht="12.75" x14ac:dyDescent="0.15">
      <c r="A70" s="9"/>
      <c r="B70" s="8"/>
      <c r="C70" s="8" t="s">
        <v>40</v>
      </c>
      <c r="D70" s="8"/>
      <c r="F70" s="10"/>
      <c r="G70" s="47"/>
      <c r="H70" s="49">
        <f>G56+G69</f>
        <v>822699</v>
      </c>
      <c r="I70" s="48"/>
      <c r="J70" s="46"/>
    </row>
    <row r="71" spans="1:10" s="18" customFormat="1" ht="12.75" x14ac:dyDescent="0.15">
      <c r="A71" s="9"/>
      <c r="B71" s="8" t="s">
        <v>29</v>
      </c>
      <c r="D71" s="8"/>
      <c r="E71" s="8"/>
      <c r="F71" s="10"/>
      <c r="G71" s="47"/>
      <c r="H71" s="48"/>
      <c r="I71" s="49">
        <f>H47+H70</f>
        <v>2624644</v>
      </c>
      <c r="J71" s="46"/>
    </row>
    <row r="72" spans="1:10" s="18" customFormat="1" ht="12.75" x14ac:dyDescent="0.15">
      <c r="A72" s="11"/>
      <c r="B72" s="37"/>
      <c r="C72" s="12" t="s">
        <v>30</v>
      </c>
      <c r="D72" s="12"/>
      <c r="E72" s="12"/>
      <c r="F72" s="13"/>
      <c r="G72" s="51"/>
      <c r="H72" s="54"/>
      <c r="I72" s="52">
        <f>I27-I71</f>
        <v>-198049</v>
      </c>
      <c r="J72" s="46"/>
    </row>
    <row r="73" spans="1:10" s="18" customFormat="1" ht="12.75" x14ac:dyDescent="0.15">
      <c r="A73" s="9" t="s">
        <v>19</v>
      </c>
      <c r="B73" s="8" t="s">
        <v>18</v>
      </c>
      <c r="C73" s="8"/>
      <c r="D73" s="8"/>
      <c r="E73" s="8"/>
      <c r="F73" s="10"/>
      <c r="G73" s="47"/>
      <c r="H73" s="48"/>
      <c r="I73" s="48"/>
      <c r="J73" s="46"/>
    </row>
    <row r="74" spans="1:10" s="18" customFormat="1" ht="12.75" x14ac:dyDescent="0.15">
      <c r="A74" s="9"/>
      <c r="B74" s="8" t="s">
        <v>39</v>
      </c>
      <c r="C74" s="8" t="s">
        <v>31</v>
      </c>
      <c r="D74" s="8"/>
      <c r="E74" s="8"/>
      <c r="F74" s="10"/>
      <c r="G74" s="47">
        <v>0</v>
      </c>
      <c r="H74" s="48"/>
      <c r="I74" s="48"/>
      <c r="J74" s="46"/>
    </row>
    <row r="75" spans="1:10" s="18" customFormat="1" ht="12.75" x14ac:dyDescent="0.15">
      <c r="A75" s="9"/>
      <c r="B75" s="8"/>
      <c r="C75" s="8"/>
      <c r="D75" s="8"/>
      <c r="E75" s="8"/>
      <c r="F75" s="10"/>
      <c r="G75" s="49"/>
      <c r="H75" s="49">
        <f>SUM(G74:G75)</f>
        <v>0</v>
      </c>
      <c r="I75" s="48"/>
      <c r="J75" s="46"/>
    </row>
    <row r="76" spans="1:10" s="18" customFormat="1" ht="12.75" x14ac:dyDescent="0.15">
      <c r="A76" s="11"/>
      <c r="B76" s="12" t="s">
        <v>32</v>
      </c>
      <c r="C76" s="37"/>
      <c r="D76" s="12"/>
      <c r="E76" s="12"/>
      <c r="F76" s="13"/>
      <c r="G76" s="51"/>
      <c r="H76" s="49"/>
      <c r="I76" s="49">
        <f>H75</f>
        <v>0</v>
      </c>
      <c r="J76" s="46"/>
    </row>
    <row r="77" spans="1:10" s="18" customFormat="1" ht="12.75" x14ac:dyDescent="0.15">
      <c r="A77" s="9" t="s">
        <v>21</v>
      </c>
      <c r="B77" s="8" t="s">
        <v>20</v>
      </c>
      <c r="C77" s="8"/>
      <c r="D77" s="8"/>
      <c r="E77" s="8"/>
      <c r="F77" s="10"/>
      <c r="G77" s="47"/>
      <c r="H77" s="48"/>
      <c r="I77" s="48"/>
      <c r="J77" s="46"/>
    </row>
    <row r="78" spans="1:10" s="18" customFormat="1" ht="12.75" x14ac:dyDescent="0.15">
      <c r="A78" s="9"/>
      <c r="B78" s="8" t="s">
        <v>39</v>
      </c>
      <c r="C78" s="8" t="s">
        <v>33</v>
      </c>
      <c r="D78" s="8"/>
      <c r="E78" s="8"/>
      <c r="F78" s="10"/>
      <c r="G78" s="47">
        <v>0</v>
      </c>
      <c r="H78" s="48"/>
      <c r="I78" s="48"/>
      <c r="J78" s="46"/>
    </row>
    <row r="79" spans="1:10" s="18" customFormat="1" ht="12.75" x14ac:dyDescent="0.15">
      <c r="A79" s="9"/>
      <c r="B79" s="8"/>
      <c r="C79" s="8"/>
      <c r="D79" s="8"/>
      <c r="E79" s="8"/>
      <c r="F79" s="10"/>
      <c r="G79" s="49"/>
      <c r="H79" s="49">
        <f>SUM(G78:G79)</f>
        <v>0</v>
      </c>
      <c r="I79" s="48"/>
      <c r="J79" s="46"/>
    </row>
    <row r="80" spans="1:10" s="18" customFormat="1" ht="12.75" x14ac:dyDescent="0.15">
      <c r="A80" s="11"/>
      <c r="B80" s="12" t="s">
        <v>34</v>
      </c>
      <c r="C80" s="37"/>
      <c r="D80" s="12"/>
      <c r="E80" s="12"/>
      <c r="F80" s="13"/>
      <c r="G80" s="51"/>
      <c r="H80" s="49"/>
      <c r="I80" s="49">
        <f>H79</f>
        <v>0</v>
      </c>
      <c r="J80" s="46"/>
    </row>
    <row r="81" spans="1:10" s="18" customFormat="1" ht="12.75" x14ac:dyDescent="0.15">
      <c r="A81" s="9"/>
      <c r="B81" s="8"/>
      <c r="C81" s="18" t="s">
        <v>51</v>
      </c>
      <c r="D81" s="8"/>
      <c r="E81" s="8"/>
      <c r="F81" s="10"/>
      <c r="G81" s="47"/>
      <c r="H81" s="48"/>
      <c r="I81" s="48">
        <f>I72+I76-I80</f>
        <v>-198049</v>
      </c>
      <c r="J81" s="46"/>
    </row>
    <row r="82" spans="1:10" s="18" customFormat="1" ht="12.75" x14ac:dyDescent="0.15">
      <c r="A82" s="9"/>
      <c r="B82" s="8"/>
      <c r="C82" s="18" t="s">
        <v>52</v>
      </c>
      <c r="D82" s="8"/>
      <c r="E82" s="8"/>
      <c r="F82" s="10"/>
      <c r="G82" s="47"/>
      <c r="H82" s="48"/>
      <c r="I82" s="48"/>
      <c r="J82" s="46"/>
    </row>
    <row r="83" spans="1:10" s="18" customFormat="1" ht="12.75" x14ac:dyDescent="0.15">
      <c r="A83" s="9"/>
      <c r="B83" s="8"/>
      <c r="C83" s="8" t="s">
        <v>36</v>
      </c>
      <c r="D83" s="8"/>
      <c r="E83" s="8"/>
      <c r="F83" s="10"/>
      <c r="G83" s="47"/>
      <c r="H83" s="48"/>
      <c r="I83" s="48">
        <f>I81-I82</f>
        <v>-198049</v>
      </c>
      <c r="J83" s="46"/>
    </row>
    <row r="84" spans="1:10" s="18" customFormat="1" ht="12.75" x14ac:dyDescent="0.15">
      <c r="A84" s="9"/>
      <c r="B84" s="8"/>
      <c r="C84" s="8" t="s">
        <v>37</v>
      </c>
      <c r="D84" s="8"/>
      <c r="E84" s="8"/>
      <c r="F84" s="10"/>
      <c r="G84" s="47"/>
      <c r="H84" s="48"/>
      <c r="I84" s="49">
        <v>224753</v>
      </c>
      <c r="J84" s="46"/>
    </row>
    <row r="85" spans="1:10" s="18" customFormat="1" ht="13.5" thickBot="1" x14ac:dyDescent="0.2">
      <c r="A85" s="11"/>
      <c r="B85" s="12"/>
      <c r="C85" s="12" t="s">
        <v>38</v>
      </c>
      <c r="D85" s="12"/>
      <c r="E85" s="12"/>
      <c r="F85" s="13"/>
      <c r="G85" s="51"/>
      <c r="H85" s="49"/>
      <c r="I85" s="55">
        <f>I83+I84</f>
        <v>26704</v>
      </c>
      <c r="J85" s="46"/>
    </row>
    <row r="86" spans="1:10" s="18" customFormat="1" ht="13.5" thickTop="1" x14ac:dyDescent="0.15">
      <c r="A86" s="20"/>
      <c r="B86" s="21"/>
      <c r="C86" s="21"/>
      <c r="D86" s="21"/>
      <c r="E86" s="21"/>
      <c r="F86" s="21"/>
      <c r="G86" s="56"/>
      <c r="H86" s="56"/>
      <c r="I86" s="56"/>
      <c r="J86" s="46"/>
    </row>
    <row r="87" spans="1:10" s="1" customFormat="1" ht="13.5" x14ac:dyDescent="0.15">
      <c r="A87" s="7"/>
      <c r="B87" s="6"/>
      <c r="C87" s="6"/>
      <c r="D87" s="6"/>
      <c r="E87" s="6"/>
      <c r="F87" s="6"/>
      <c r="G87" s="6"/>
      <c r="H87" s="6"/>
      <c r="I87" s="6"/>
    </row>
    <row r="88" spans="1:10" s="1" customFormat="1" ht="13.5" x14ac:dyDescent="0.15">
      <c r="A88" s="4"/>
      <c r="B88" s="4"/>
      <c r="C88" s="4"/>
      <c r="D88" s="4"/>
      <c r="E88" s="4"/>
      <c r="F88" s="4"/>
    </row>
    <row r="89" spans="1:10" s="26" customFormat="1" ht="49.7" customHeight="1" x14ac:dyDescent="0.15">
      <c r="A89" s="40" t="s">
        <v>67</v>
      </c>
      <c r="B89" s="41"/>
      <c r="C89" s="41"/>
      <c r="D89" s="41"/>
      <c r="E89" s="41"/>
      <c r="F89" s="41"/>
      <c r="G89" s="41"/>
      <c r="H89" s="41"/>
      <c r="I89" s="42"/>
      <c r="J89" s="25"/>
    </row>
    <row r="90" spans="1:10" s="26" customFormat="1" ht="11.85" customHeight="1" x14ac:dyDescent="0.15">
      <c r="A90" s="27"/>
      <c r="B90" s="28"/>
      <c r="C90" s="28"/>
      <c r="D90" s="28"/>
      <c r="E90" s="28"/>
      <c r="F90" s="28"/>
      <c r="I90" s="29"/>
    </row>
    <row r="91" spans="1:10" s="26" customFormat="1" ht="11.85" customHeight="1" x14ac:dyDescent="0.15">
      <c r="A91" s="27"/>
      <c r="B91" s="28" t="s">
        <v>53</v>
      </c>
      <c r="C91" s="28"/>
      <c r="D91" s="28"/>
      <c r="E91" s="28"/>
      <c r="F91" s="28"/>
      <c r="I91" s="29"/>
    </row>
    <row r="92" spans="1:10" s="26" customFormat="1" ht="11.85" customHeight="1" x14ac:dyDescent="0.15">
      <c r="A92" s="27"/>
      <c r="B92" s="28" t="s">
        <v>54</v>
      </c>
      <c r="C92" s="28"/>
      <c r="D92" s="28"/>
      <c r="E92" s="28"/>
      <c r="F92" s="28"/>
      <c r="I92" s="29"/>
    </row>
    <row r="93" spans="1:10" s="26" customFormat="1" ht="11.85" customHeight="1" x14ac:dyDescent="0.15">
      <c r="A93" s="27"/>
      <c r="B93" s="28" t="s">
        <v>55</v>
      </c>
      <c r="C93" s="28"/>
      <c r="D93" s="28"/>
      <c r="E93" s="28"/>
      <c r="F93" s="28"/>
      <c r="I93" s="29"/>
    </row>
    <row r="94" spans="1:10" s="26" customFormat="1" ht="11.85" customHeight="1" x14ac:dyDescent="0.15">
      <c r="A94" s="27"/>
      <c r="B94" s="28" t="s">
        <v>56</v>
      </c>
      <c r="C94" s="28"/>
      <c r="D94" s="28"/>
      <c r="E94" s="28"/>
      <c r="F94" s="28"/>
      <c r="G94" s="26" t="s">
        <v>57</v>
      </c>
      <c r="I94" s="29"/>
    </row>
    <row r="95" spans="1:10" s="26" customFormat="1" ht="11.85" customHeight="1" x14ac:dyDescent="0.15">
      <c r="A95" s="27"/>
      <c r="B95" s="28" t="s">
        <v>65</v>
      </c>
      <c r="C95" s="28"/>
      <c r="D95" s="28"/>
      <c r="E95" s="28"/>
      <c r="F95" s="28"/>
      <c r="I95" s="29"/>
    </row>
    <row r="96" spans="1:10" s="26" customFormat="1" ht="11.85" customHeight="1" x14ac:dyDescent="0.15">
      <c r="A96" s="27"/>
      <c r="B96" s="28" t="s">
        <v>58</v>
      </c>
      <c r="C96" s="28"/>
      <c r="D96" s="28"/>
      <c r="E96" s="28"/>
      <c r="F96" s="28"/>
      <c r="I96" s="29"/>
    </row>
    <row r="97" spans="1:9" s="26" customFormat="1" ht="11.85" customHeight="1" x14ac:dyDescent="0.15">
      <c r="A97" s="27"/>
      <c r="B97" s="28" t="s">
        <v>59</v>
      </c>
      <c r="C97" s="28"/>
      <c r="D97" s="28"/>
      <c r="E97" s="28"/>
      <c r="F97" s="28"/>
      <c r="I97" s="29"/>
    </row>
    <row r="98" spans="1:9" s="26" customFormat="1" ht="11.85" customHeight="1" x14ac:dyDescent="0.15">
      <c r="A98" s="27"/>
      <c r="B98" s="28" t="s">
        <v>60</v>
      </c>
      <c r="C98" s="28"/>
      <c r="D98" s="28"/>
      <c r="E98" s="28"/>
      <c r="F98" s="28"/>
      <c r="G98" s="26" t="s">
        <v>57</v>
      </c>
      <c r="I98" s="29"/>
    </row>
    <row r="99" spans="1:9" s="26" customFormat="1" ht="11.85" customHeight="1" x14ac:dyDescent="0.15">
      <c r="A99" s="27"/>
      <c r="B99" s="28" t="s">
        <v>65</v>
      </c>
      <c r="C99" s="28"/>
      <c r="D99" s="28"/>
      <c r="E99" s="28"/>
      <c r="F99" s="28"/>
      <c r="I99" s="29"/>
    </row>
    <row r="100" spans="1:9" s="26" customFormat="1" ht="11.85" customHeight="1" x14ac:dyDescent="0.15">
      <c r="A100" s="27"/>
      <c r="B100" s="28" t="s">
        <v>61</v>
      </c>
      <c r="C100" s="28"/>
      <c r="D100" s="28"/>
      <c r="E100" s="28"/>
      <c r="F100" s="28"/>
      <c r="I100" s="29"/>
    </row>
    <row r="101" spans="1:9" s="26" customFormat="1" ht="12.95" customHeight="1" x14ac:dyDescent="0.15">
      <c r="A101" s="27"/>
      <c r="B101" s="28" t="s">
        <v>62</v>
      </c>
      <c r="C101" s="28"/>
      <c r="D101" s="28"/>
      <c r="E101" s="28"/>
      <c r="F101" s="28"/>
      <c r="G101" s="26" t="s">
        <v>63</v>
      </c>
      <c r="I101" s="29"/>
    </row>
    <row r="102" spans="1:9" s="26" customFormat="1" ht="12.95" customHeight="1" x14ac:dyDescent="0.15">
      <c r="A102" s="27"/>
      <c r="B102" s="28" t="s">
        <v>65</v>
      </c>
      <c r="C102" s="28"/>
      <c r="D102" s="28"/>
      <c r="E102" s="28"/>
      <c r="F102" s="28"/>
      <c r="I102" s="29"/>
    </row>
    <row r="103" spans="1:9" s="26" customFormat="1" ht="12.95" customHeight="1" x14ac:dyDescent="0.15">
      <c r="A103" s="27"/>
      <c r="B103" s="28" t="s">
        <v>66</v>
      </c>
      <c r="C103" s="28"/>
      <c r="D103" s="28"/>
      <c r="E103" s="28"/>
      <c r="F103" s="28"/>
      <c r="G103" s="26" t="s">
        <v>57</v>
      </c>
      <c r="I103" s="29"/>
    </row>
    <row r="104" spans="1:9" s="26" customFormat="1" ht="12.95" customHeight="1" x14ac:dyDescent="0.15">
      <c r="A104" s="27"/>
      <c r="B104" s="28"/>
      <c r="C104" s="28"/>
      <c r="D104" s="28"/>
      <c r="E104" s="28"/>
      <c r="F104" s="28"/>
      <c r="I104" s="29"/>
    </row>
    <row r="105" spans="1:9" s="26" customFormat="1" ht="5.85" customHeight="1" x14ac:dyDescent="0.15">
      <c r="A105" s="30"/>
      <c r="B105" s="31"/>
      <c r="C105" s="31"/>
      <c r="D105" s="31"/>
      <c r="E105" s="31"/>
      <c r="F105" s="31"/>
      <c r="G105" s="32"/>
      <c r="H105" s="32"/>
      <c r="I105" s="33"/>
    </row>
  </sheetData>
  <mergeCells count="6">
    <mergeCell ref="G7:I7"/>
    <mergeCell ref="A89:I89"/>
    <mergeCell ref="C57:D57"/>
    <mergeCell ref="C49:D49"/>
    <mergeCell ref="C38:D38"/>
    <mergeCell ref="C30:D30"/>
  </mergeCells>
  <phoneticPr fontId="1"/>
  <printOptions horizontalCentered="1"/>
  <pageMargins left="0.31496062992125984" right="0.11811023622047245" top="0.51181102362204722" bottom="0.51181102362204722" header="0.51181102362204722" footer="0.19685039370078741"/>
  <pageSetup paperSize="9" scale="94" firstPageNumber="166" orientation="portrait" useFirstPageNumber="1" horizontalDpi="4294967293" r:id="rId1"/>
  <headerFooter scaleWithDoc="0" alignWithMargins="0"/>
  <rowBreaks count="2" manualBreakCount="2">
    <brk id="69" max="9" man="1"/>
    <brk id="95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活動計算書</vt:lpstr>
      <vt:lpstr>活動計算書!Print_Area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2023-09-13T04:11:16Z</dcterms:created>
  <dcterms:modified xsi:type="dcterms:W3CDTF">2026-06-20T11:59:26Z</dcterms:modified>
</cp:coreProperties>
</file>